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ереч планир результ" sheetId="1" r:id="rId1"/>
    <sheet name="Переч мероприят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<sst xmlns="http://schemas.openxmlformats.org/spreadsheetml/2006/main" count="208" uniqueCount="114">
  <si>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</si>
  <si>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</si>
  <si>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</si>
  <si>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</si>
  <si>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измерения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</si>
  <si>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</si>
  <si>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</si>
  <si>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</si>
  <si>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</si>
  <si>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</si>
  <si>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</si>
  <si>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</si>
  <si>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 xml:space="preserve">бюджет       </t>
  </si>
  <si>
    <t xml:space="preserve">другие      </t>
  </si>
  <si>
    <t>МО Сертолово</t>
  </si>
  <si>
    <t>источники</t>
  </si>
  <si>
    <t>1.1</t>
  </si>
  <si>
    <t>чел.</t>
  </si>
  <si>
    <t>%</t>
  </si>
  <si>
    <t>Итого по задаче 1:</t>
  </si>
  <si>
    <t>2.1</t>
  </si>
  <si>
    <t>2.2</t>
  </si>
  <si>
    <t>ед.</t>
  </si>
  <si>
    <t>Итого по задаче 2:</t>
  </si>
  <si>
    <t>3.1</t>
  </si>
  <si>
    <t>3.2</t>
  </si>
  <si>
    <t>3.3</t>
  </si>
  <si>
    <t>3.4</t>
  </si>
  <si>
    <t>Итого по задаче 3:</t>
  </si>
  <si>
    <t>4.1</t>
  </si>
  <si>
    <t xml:space="preserve">4.2.  </t>
  </si>
  <si>
    <t>4.3</t>
  </si>
  <si>
    <t>Итого по задаче 4:</t>
  </si>
  <si>
    <t>5.1</t>
  </si>
  <si>
    <t>5.2</t>
  </si>
  <si>
    <t>Количество участников</t>
  </si>
  <si>
    <t>Итого по Программе:</t>
  </si>
  <si>
    <t>Руководитель программы:</t>
  </si>
  <si>
    <t>Управляющий делами администрации</t>
  </si>
  <si>
    <t xml:space="preserve">И.Л.Левин </t>
  </si>
  <si>
    <t>Наименование мероприятия</t>
  </si>
  <si>
    <t>Источники финансирования</t>
  </si>
  <si>
    <t>Срок исполнения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</si>
  <si>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</si>
  <si>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</si>
  <si>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</si>
  <si>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бюджет МО Сертолово</t>
  </si>
  <si>
    <t>Итого по разделу 1:</t>
  </si>
  <si>
    <t>Итого по разделу 2:</t>
  </si>
  <si>
    <t xml:space="preserve">Развитие творческого потенциала человека. Социальная адаптация населения через приобщение  к художественному творчеству </t>
  </si>
  <si>
    <t>Итого по разделу 3:</t>
  </si>
  <si>
    <t>Выявление творческого потенциала детей и продвижение их на более высокий уровень</t>
  </si>
  <si>
    <t>4.2</t>
  </si>
  <si>
    <t xml:space="preserve">Повышение социальной активности творческого населения МО Сертолово, обмен опытом с другими культурными творческими объединениями </t>
  </si>
  <si>
    <t>Итого по разделу 4:</t>
  </si>
  <si>
    <t xml:space="preserve">Профилактика социальной дезадаптации. Формирование толерантности и сопереживания к людям старшего поколения </t>
  </si>
  <si>
    <t>Количество мероприятий</t>
  </si>
  <si>
    <t>Всего (тыс. руб.)</t>
  </si>
  <si>
    <t>№  п/п</t>
  </si>
  <si>
    <t>«Развитие культуры в МО Сертолово на 2014-2016 гг.»</t>
  </si>
  <si>
    <t>Организация и проведение массовых мероприятий</t>
  </si>
  <si>
    <t>2014-2016</t>
  </si>
  <si>
    <t>Организация и проведение мероприятий театрально-зрелищного характера</t>
  </si>
  <si>
    <t>Организация работы творческих коллективов</t>
  </si>
  <si>
    <t>Организация и проведение муниципальных фестивалей, конкурсов</t>
  </si>
  <si>
    <t>Организация и проведение мероприятий для жителей пожилого возраста</t>
  </si>
  <si>
    <t>Обеспечение участия  в конкурсах, фестивалях, карнавалах,  концертах  разного уровня</t>
  </si>
  <si>
    <t>Организация и проведение мероприятий по патриотическому воспитанию жителей</t>
  </si>
  <si>
    <t>МАУ "Сертоловский КСЦ "Спектр"</t>
  </si>
  <si>
    <t>Организация и проведение мероприятий посвященных дням воинской славы и памятным датам России</t>
  </si>
  <si>
    <t>Количество творческих коллективов</t>
  </si>
  <si>
    <t>Обеспечение участия в конкурсах, фестивалях, карнавалах, концертах разного уровня</t>
  </si>
  <si>
    <t>2014  г.</t>
  </si>
  <si>
    <t>2016  г.</t>
  </si>
  <si>
    <t>2015 г.</t>
  </si>
  <si>
    <t>Количество коллективов, клубных формирований</t>
  </si>
  <si>
    <t>Обмен опытом, приобщение к культурным ценностям</t>
  </si>
  <si>
    <t>Организация работы клубных формирований</t>
  </si>
  <si>
    <t>Проведение позитивных форм досуга, повышение социальной активности населения</t>
  </si>
  <si>
    <t>Организация и проведение мероприятий по патриотическому воспитанию населения</t>
  </si>
  <si>
    <t>Создание условий для работы творческих коллективов</t>
  </si>
  <si>
    <t>"Развитие культуры в МО Сертолово на 2014-2016 гг."</t>
  </si>
  <si>
    <t>Организация мероприятий по изучению культурного и исторического наследия, в т.ч. экскурсии</t>
  </si>
  <si>
    <t>Воспитание патриотизма жителей МО Сертолово</t>
  </si>
  <si>
    <t>Приложение № 1 к программе</t>
  </si>
  <si>
    <t>Оснащение реквизитом и материалами творческих коллективов, клубов, приобретение оборудования для проведения мероприятий</t>
  </si>
  <si>
    <t>Оснащение реквизитом и материалами творческих коллективов,клубов, приобретение оборудования для проведения мероприятий</t>
  </si>
  <si>
    <r>
      <t>МЕРОПРИЯТИЙ ПО РЕАЛИЗАЦИИ МУНИЦИПАЛЬНОЙ ПРОГРАММЫ</t>
    </r>
    <r>
      <rPr>
        <b/>
        <sz val="11"/>
        <rFont val="Times New Roman"/>
        <family val="1"/>
      </rPr>
      <t xml:space="preserve">  </t>
    </r>
  </si>
  <si>
    <t xml:space="preserve">ПЕРЕЧЕНЬ ПЛАНИРУЕМЫХ РЕЗУЛЬТАТОВ РЕАЛИЗАЦИИ МУНИЦИПАЛЬНОЙ ПРОГРАММЫ </t>
  </si>
  <si>
    <t>Задача 1.Организация досуга и вовлечение населения в культурно-досуговую деятельность</t>
  </si>
  <si>
    <t>Задача 2.  Сохранение и развитие культурных традиций</t>
  </si>
  <si>
    <t>Задача 3. Развитие творческого потенциала жителей МО Сертолово, выявление талантливой молодежи</t>
  </si>
  <si>
    <t>Задача 4. Организация культурного досуга старшего поколения и вовлечение молодежи в патриотическое воспитание</t>
  </si>
  <si>
    <t>Задача 5. Укрепление материально-технической базы отрасли «Культура»</t>
  </si>
  <si>
    <r>
      <t xml:space="preserve">Раздел 1.  </t>
    </r>
    <r>
      <rPr>
        <b/>
        <sz val="11"/>
        <color indexed="8"/>
        <rFont val="Times New Roman"/>
        <family val="1"/>
      </rPr>
      <t>Организация досуга и вовлечение населения в культурно-досуговую деятельность</t>
    </r>
  </si>
  <si>
    <r>
      <t>Раздел 2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Сохранение и развитие культурных традиций</t>
    </r>
  </si>
  <si>
    <t>Раздел 3. Развитие творческого потенциала жителей МО Сертолово, выявление талантливой молодежи</t>
  </si>
  <si>
    <t>Раздел 4. Организация культурного досуга старшего поколения и вовлечение молодежи в патриотическое воспитание</t>
  </si>
  <si>
    <t>Раздел 5.  Укрепление материально-технической базы отрасли «Культура»</t>
  </si>
  <si>
    <t>ПЕРЕЧЕНЬ</t>
  </si>
  <si>
    <t>Активизация культурной жизни муниципального образования, повышение уровня культуры населения</t>
  </si>
  <si>
    <t>Проведение позитивных форм досуга, сохранение культурного и творческого потенциала</t>
  </si>
  <si>
    <t>Увеличение доступности и разнообразия предлагаемых населению культурных благ, воспитание патриотизма, гражданской позиции</t>
  </si>
  <si>
    <t>Создание условий для работы творческих коллективов и проведения мероприятий</t>
  </si>
  <si>
    <t>Итого по разделу 5:</t>
  </si>
  <si>
    <t>Количество клубных формирований</t>
  </si>
  <si>
    <t xml:space="preserve"> </t>
  </si>
  <si>
    <t xml:space="preserve">Оснащенность оборудованием </t>
  </si>
  <si>
    <t xml:space="preserve">ПРИЛОЖЕНИЕ 1 </t>
  </si>
  <si>
    <t xml:space="preserve">            ПРИЛОЖЕНИЕ 2 </t>
  </si>
  <si>
    <t>Обеспечение организации по подготовке и проведению мероприятий</t>
  </si>
  <si>
    <t>Итого по задаче 5:</t>
  </si>
  <si>
    <t>к постановлению администрации от 13.08.2014 г.  № 363</t>
  </si>
  <si>
    <t>к постановлению администрации от 13.08.2014 г. № 363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</si>
</sst>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\-?_р_._-;_-@_-"/>
    <numFmt numFmtId="165" formatCode="0.0"/>
    <numFmt numFmtId="166" formatCode="#,##0.00_ ;\-#,##0.00\ "/>
  </numFmts>
  <fonts count="15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5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 indent="2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 indent="2"/>
    </xf>
    <xf numFmtId="164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166" fontId="7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165" fontId="2" fillId="0" borderId="12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5" fontId="0" fillId="0" borderId="0" xfId="0" applyNumberFormat="1" applyAlignment="1">
      <alignment/>
    </xf>
    <xf numFmtId="165" fontId="2" fillId="0" borderId="14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2" fontId="0" fillId="0" borderId="0" xfId="0" applyNumberFormat="1" applyAlignment="1">
      <alignment/>
    </xf>
    <xf numFmtId="165" fontId="5" fillId="0" borderId="1" xfId="0" applyNumberFormat="1" applyFont="1" applyBorder="1" applyAlignment="1">
      <alignment/>
    </xf>
    <xf numFmtId="0" fontId="3" fillId="0" borderId="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7" xfId="0" applyBorder="1" applyAlignment="1">
      <alignment/>
    </xf>
    <xf numFmtId="49" fontId="0" fillId="0" borderId="1" xfId="0" applyNumberFormat="1" applyBorder="1" applyAlignment="1">
      <alignment horizontal="center" vertical="center"/>
    </xf>
    <xf numFmtId="0" fontId="8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right"/>
    </xf>
    <xf numFmtId="0" fontId="2" fillId="0" borderId="13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 indent="2"/>
    </xf>
    <xf numFmtId="0" fontId="7" fillId="0" borderId="7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 indent="2"/>
    </xf>
    <xf numFmtId="165" fontId="2" fillId="0" borderId="11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165" fontId="2" fillId="0" borderId="15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top" wrapText="1"/>
    </xf>
    <xf numFmtId="165" fontId="2" fillId="0" borderId="16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5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top" wrapText="1"/>
    </xf>
    <xf numFmtId="165" fontId="5" fillId="0" borderId="22" xfId="0" applyNumberFormat="1" applyFont="1" applyBorder="1" applyAlignment="1">
      <alignment horizontal="center" vertical="center" wrapText="1"/>
    </xf>
    <xf numFmtId="165" fontId="5" fillId="0" borderId="23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165" fontId="2" fillId="0" borderId="19" xfId="0" applyNumberFormat="1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5" xfId="0" applyFont="1" applyBorder="1" applyAlignment="1">
      <alignment vertical="top" wrapText="1"/>
    </xf>
    <xf numFmtId="49" fontId="8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165" fontId="2" fillId="0" borderId="22" xfId="0" applyNumberFormat="1" applyFont="1" applyBorder="1" applyAlignment="1">
      <alignment horizontal="center" vertical="top" wrapText="1"/>
    </xf>
    <xf numFmtId="165" fontId="2" fillId="0" borderId="26" xfId="0" applyNumberFormat="1" applyFont="1" applyBorder="1" applyAlignment="1">
      <alignment horizontal="center" vertical="top" wrapText="1"/>
    </xf>
    <xf numFmtId="165" fontId="2" fillId="0" borderId="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vertical="top" wrapText="1"/>
    </xf>
    <xf numFmtId="49" fontId="8" fillId="0" borderId="7" xfId="0" applyNumberFormat="1" applyFont="1" applyBorder="1" applyAlignment="1">
      <alignment/>
    </xf>
    <xf numFmtId="0" fontId="5" fillId="0" borderId="7" xfId="0" applyFont="1" applyBorder="1" applyAlignment="1">
      <alignment wrapText="1"/>
    </xf>
    <xf numFmtId="165" fontId="5" fillId="0" borderId="7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165" fontId="2" fillId="0" borderId="28" xfId="0" applyNumberFormat="1" applyFont="1" applyBorder="1" applyAlignment="1">
      <alignment horizontal="center" vertical="top" wrapText="1"/>
    </xf>
    <xf numFmtId="165" fontId="2" fillId="0" borderId="27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2" fontId="5" fillId="0" borderId="14" xfId="0" applyNumberFormat="1" applyFont="1" applyBorder="1" applyAlignment="1">
      <alignment horizontal="center" vertical="top" wrapText="1"/>
    </xf>
    <xf numFmtId="165" fontId="5" fillId="0" borderId="7" xfId="0" applyNumberFormat="1" applyFont="1" applyBorder="1" applyAlignment="1">
      <alignment/>
    </xf>
    <xf numFmtId="165" fontId="5" fillId="0" borderId="13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9" fontId="8" fillId="0" borderId="7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164" fontId="8" fillId="0" borderId="4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164" fontId="8" fillId="0" borderId="11" xfId="0" applyNumberFormat="1" applyFont="1" applyBorder="1" applyAlignment="1">
      <alignment horizontal="center" vertical="top" wrapText="1"/>
    </xf>
    <xf numFmtId="164" fontId="8" fillId="0" borderId="7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textRotation="90" wrapText="1"/>
    </xf>
    <xf numFmtId="0" fontId="8" fillId="0" borderId="31" xfId="0" applyFont="1" applyBorder="1" applyAlignment="1">
      <alignment horizontal="center" textRotation="90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64" fontId="8" fillId="0" borderId="10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9" xfId="0" applyFont="1" applyBorder="1" applyAlignment="1">
      <alignment vertical="top" wrapText="1"/>
    </xf>
    <xf numFmtId="0" fontId="8" fillId="0" borderId="32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49" fontId="8" fillId="0" borderId="19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0" xfId="0" applyFont="1" applyAlignment="1">
      <alignment horizontal="left"/>
    </xf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64" fontId="8" fillId="0" borderId="19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5" fillId="0" borderId="2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38" xfId="0" applyFont="1" applyBorder="1" applyAlignment="1">
      <alignment wrapText="1"/>
    </xf>
    <xf numFmtId="165" fontId="2" fillId="0" borderId="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165" fontId="2" fillId="0" borderId="14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5" fontId="2" fillId="0" borderId="34" xfId="0" applyNumberFormat="1" applyFont="1" applyBorder="1" applyAlignment="1">
      <alignment horizontal="center" vertical="top" wrapText="1"/>
    </xf>
    <xf numFmtId="165" fontId="2" fillId="0" borderId="35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49" fontId="2" fillId="0" borderId="40" xfId="0" applyNumberFormat="1" applyFont="1" applyBorder="1" applyAlignment="1">
      <alignment horizontal="center" vertical="top" wrapText="1"/>
    </xf>
    <xf numFmtId="0" fontId="2" fillId="0" borderId="34" xfId="0" applyFont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E3" sqref="E3"/>
    </sheetView>
  </sheetViews>
  <sheetFormatPr defaultColWidth="9.00390625" defaultRowHeight="12.75"/>
  <cols>
    <col min="2" max="2" width="33.625" style="0" customWidth="1"/>
    <col min="3" max="3" width="14.625" style="0" customWidth="1"/>
    <col min="4" max="4" width="11.125" style="0" customWidth="1"/>
    <col min="5" max="5" width="25.625" style="0" customWidth="1"/>
  </cols>
  <sheetData>
    <row r="1" spans="5:9" ht="12.75">
      <c r="E1" s="140" t="s">
        <v>109</v>
      </c>
      <c r="F1" s="140"/>
      <c r="G1" s="140"/>
      <c r="H1" s="140"/>
      <c r="I1" s="140"/>
    </row>
    <row r="2" spans="5:9" ht="12.75">
      <c r="E2" s="139" t="s">
        <v>112</v>
      </c>
      <c r="F2" s="139"/>
      <c r="G2" s="139"/>
      <c r="H2" s="139"/>
      <c r="I2" s="139"/>
    </row>
    <row r="3" spans="5:9" ht="12.75">
      <c r="E3" s="87"/>
      <c r="F3" s="87"/>
      <c r="G3" s="87"/>
      <c r="H3" s="87"/>
      <c r="I3" s="87"/>
    </row>
    <row r="4" spans="1:9" ht="15.75">
      <c r="A4" s="18"/>
      <c r="B4" s="19"/>
      <c r="C4" s="19"/>
      <c r="D4" s="20"/>
      <c r="E4" s="150" t="s">
        <v>84</v>
      </c>
      <c r="F4" s="150"/>
      <c r="G4" s="150"/>
      <c r="H4" s="150"/>
      <c r="I4" s="150"/>
    </row>
    <row r="5" spans="1:9" ht="15.75">
      <c r="A5" s="18"/>
      <c r="B5" s="19"/>
      <c r="C5" s="19"/>
      <c r="D5" s="20"/>
      <c r="E5" s="150"/>
      <c r="F5" s="150"/>
      <c r="G5" s="150"/>
      <c r="H5" s="150"/>
      <c r="I5" s="150"/>
    </row>
    <row r="6" spans="1:9" ht="15.75">
      <c r="A6" s="18"/>
      <c r="B6" s="19"/>
      <c r="C6" s="19"/>
      <c r="D6" s="20"/>
      <c r="E6" s="166"/>
      <c r="F6" s="166"/>
      <c r="G6" s="166"/>
      <c r="H6" s="166"/>
      <c r="I6" s="166"/>
    </row>
    <row r="7" spans="1:9" ht="15.75">
      <c r="A7" s="18"/>
      <c r="B7" s="19"/>
      <c r="C7" s="19"/>
      <c r="D7" s="20"/>
      <c r="E7" s="151"/>
      <c r="F7" s="151"/>
      <c r="G7" s="151"/>
      <c r="H7" s="151"/>
      <c r="I7" s="151"/>
    </row>
    <row r="8" spans="1:9" ht="22.5" customHeight="1">
      <c r="A8" s="178" t="s">
        <v>88</v>
      </c>
      <c r="B8" s="178"/>
      <c r="C8" s="178"/>
      <c r="D8" s="178"/>
      <c r="E8" s="178"/>
      <c r="F8" s="178"/>
      <c r="G8" s="178"/>
      <c r="H8" s="178"/>
      <c r="I8" s="178"/>
    </row>
    <row r="9" spans="1:9" ht="16.5" customHeight="1">
      <c r="A9" s="18"/>
      <c r="B9" s="177" t="s">
        <v>81</v>
      </c>
      <c r="C9" s="177"/>
      <c r="D9" s="177"/>
      <c r="E9" s="177"/>
      <c r="F9" s="177"/>
      <c r="G9" s="177"/>
      <c r="H9" s="177"/>
      <c r="I9" s="21"/>
    </row>
    <row r="10" spans="1:9" ht="9.75" customHeight="1">
      <c r="A10" s="18"/>
      <c r="B10" s="21"/>
      <c r="C10" s="21"/>
      <c r="D10" s="21"/>
      <c r="E10" s="21"/>
      <c r="F10" s="21"/>
      <c r="G10" s="21"/>
      <c r="H10" s="21"/>
      <c r="I10" s="21"/>
    </row>
    <row r="11" spans="1:9" ht="31.5" customHeight="1">
      <c r="A11" s="22" t="s">
        <v>0</v>
      </c>
      <c r="B11" s="23" t="s">
        <v>1</v>
      </c>
      <c r="C11" s="147" t="s">
        <v>2</v>
      </c>
      <c r="D11" s="147"/>
      <c r="E11" s="24" t="s">
        <v>3</v>
      </c>
      <c r="F11" s="148" t="s">
        <v>4</v>
      </c>
      <c r="G11" s="170" t="s">
        <v>5</v>
      </c>
      <c r="H11" s="171"/>
      <c r="I11" s="171"/>
    </row>
    <row r="12" spans="1:9" ht="15" customHeight="1">
      <c r="A12" s="25" t="s">
        <v>6</v>
      </c>
      <c r="B12" s="18" t="s">
        <v>7</v>
      </c>
      <c r="C12" s="172" t="s">
        <v>8</v>
      </c>
      <c r="D12" s="172"/>
      <c r="E12" s="172" t="s">
        <v>9</v>
      </c>
      <c r="F12" s="149"/>
      <c r="G12" s="173" t="s">
        <v>10</v>
      </c>
      <c r="H12" s="174"/>
      <c r="I12" s="174"/>
    </row>
    <row r="13" spans="1:9" ht="14.25" customHeight="1">
      <c r="A13" s="26"/>
      <c r="B13" s="18" t="s">
        <v>11</v>
      </c>
      <c r="C13" s="172"/>
      <c r="D13" s="172"/>
      <c r="E13" s="172"/>
      <c r="F13" s="149"/>
      <c r="G13" s="175"/>
      <c r="H13" s="176"/>
      <c r="I13" s="176"/>
    </row>
    <row r="14" spans="1:9" ht="12.75" customHeight="1">
      <c r="A14" s="26"/>
      <c r="B14" s="27"/>
      <c r="C14" s="172"/>
      <c r="D14" s="172"/>
      <c r="E14" s="28"/>
      <c r="F14" s="149"/>
      <c r="G14" s="179" t="s">
        <v>72</v>
      </c>
      <c r="H14" s="180" t="s">
        <v>74</v>
      </c>
      <c r="I14" s="180" t="s">
        <v>73</v>
      </c>
    </row>
    <row r="15" spans="1:9" ht="13.5" customHeight="1">
      <c r="A15" s="26"/>
      <c r="B15" s="27"/>
      <c r="C15" s="24" t="s">
        <v>12</v>
      </c>
      <c r="D15" s="24" t="s">
        <v>13</v>
      </c>
      <c r="E15" s="28"/>
      <c r="F15" s="149"/>
      <c r="G15" s="179"/>
      <c r="H15" s="180"/>
      <c r="I15" s="180"/>
    </row>
    <row r="16" spans="1:9" ht="13.5" customHeight="1">
      <c r="A16" s="30"/>
      <c r="B16" s="31"/>
      <c r="C16" s="32" t="s">
        <v>14</v>
      </c>
      <c r="D16" s="32" t="s">
        <v>15</v>
      </c>
      <c r="E16" s="33"/>
      <c r="F16" s="30"/>
      <c r="G16" s="179"/>
      <c r="H16" s="180"/>
      <c r="I16" s="180"/>
    </row>
    <row r="17" spans="1:9" ht="15.75">
      <c r="A17" s="29">
        <v>1</v>
      </c>
      <c r="B17" s="29">
        <v>2</v>
      </c>
      <c r="C17" s="29">
        <v>3</v>
      </c>
      <c r="D17" s="29">
        <v>4</v>
      </c>
      <c r="E17" s="29">
        <v>5</v>
      </c>
      <c r="F17" s="29">
        <v>6</v>
      </c>
      <c r="G17" s="34">
        <v>7</v>
      </c>
      <c r="H17" s="34">
        <v>8</v>
      </c>
      <c r="I17" s="34">
        <v>9</v>
      </c>
    </row>
    <row r="18" spans="1:9" ht="20.25" customHeight="1">
      <c r="A18" s="35"/>
      <c r="B18" s="145" t="s">
        <v>89</v>
      </c>
      <c r="C18" s="145"/>
      <c r="D18" s="145"/>
      <c r="E18" s="146"/>
      <c r="F18" s="146"/>
      <c r="G18" s="146"/>
      <c r="H18" s="146"/>
      <c r="I18" s="146"/>
    </row>
    <row r="19" spans="1:9" ht="21" customHeight="1">
      <c r="A19" s="131" t="s">
        <v>16</v>
      </c>
      <c r="B19" s="129" t="s">
        <v>60</v>
      </c>
      <c r="C19" s="143">
        <v>19457.8</v>
      </c>
      <c r="D19" s="141"/>
      <c r="E19" s="56" t="s">
        <v>35</v>
      </c>
      <c r="F19" s="69" t="s">
        <v>17</v>
      </c>
      <c r="G19" s="69">
        <v>21350</v>
      </c>
      <c r="H19" s="69">
        <v>21450</v>
      </c>
      <c r="I19" s="69">
        <v>21500</v>
      </c>
    </row>
    <row r="20" spans="1:9" ht="19.5" customHeight="1">
      <c r="A20" s="132"/>
      <c r="B20" s="130"/>
      <c r="C20" s="144"/>
      <c r="D20" s="142"/>
      <c r="E20" s="52" t="s">
        <v>56</v>
      </c>
      <c r="F20" s="38" t="s">
        <v>22</v>
      </c>
      <c r="G20" s="70">
        <v>9</v>
      </c>
      <c r="H20" s="70">
        <v>9</v>
      </c>
      <c r="I20" s="70">
        <v>9</v>
      </c>
    </row>
    <row r="21" spans="1:9" ht="18" customHeight="1">
      <c r="A21" s="36"/>
      <c r="B21" s="40" t="s">
        <v>19</v>
      </c>
      <c r="C21" s="41">
        <f>SUM(C19:C20)</f>
        <v>19457.8</v>
      </c>
      <c r="D21" s="35"/>
      <c r="E21" s="42"/>
      <c r="F21" s="39"/>
      <c r="G21" s="39"/>
      <c r="H21" s="39"/>
      <c r="I21" s="39"/>
    </row>
    <row r="22" spans="1:9" ht="21" customHeight="1">
      <c r="A22" s="36"/>
      <c r="B22" s="167" t="s">
        <v>90</v>
      </c>
      <c r="C22" s="168"/>
      <c r="D22" s="168"/>
      <c r="E22" s="168"/>
      <c r="F22" s="168"/>
      <c r="G22" s="168"/>
      <c r="H22" s="168"/>
      <c r="I22" s="169"/>
    </row>
    <row r="23" spans="1:9" ht="23.25" customHeight="1">
      <c r="A23" s="131" t="s">
        <v>20</v>
      </c>
      <c r="B23" s="129" t="s">
        <v>62</v>
      </c>
      <c r="C23" s="127">
        <v>4629.9</v>
      </c>
      <c r="D23" s="134"/>
      <c r="E23" s="56" t="s">
        <v>35</v>
      </c>
      <c r="F23" s="69" t="s">
        <v>17</v>
      </c>
      <c r="G23" s="69">
        <v>2680</v>
      </c>
      <c r="H23" s="69">
        <v>2500</v>
      </c>
      <c r="I23" s="69">
        <v>2520</v>
      </c>
    </row>
    <row r="24" spans="1:9" ht="27" customHeight="1">
      <c r="A24" s="132"/>
      <c r="B24" s="130"/>
      <c r="C24" s="127"/>
      <c r="D24" s="134"/>
      <c r="E24" s="56" t="s">
        <v>56</v>
      </c>
      <c r="F24" s="69" t="s">
        <v>22</v>
      </c>
      <c r="G24" s="69">
        <v>22</v>
      </c>
      <c r="H24" s="69">
        <v>22</v>
      </c>
      <c r="I24" s="69">
        <v>22</v>
      </c>
    </row>
    <row r="25" spans="1:9" ht="34.5" customHeight="1">
      <c r="A25" s="131" t="s">
        <v>21</v>
      </c>
      <c r="B25" s="129" t="s">
        <v>69</v>
      </c>
      <c r="C25" s="143">
        <v>1499</v>
      </c>
      <c r="D25" s="141"/>
      <c r="E25" s="56" t="s">
        <v>35</v>
      </c>
      <c r="F25" s="69" t="s">
        <v>17</v>
      </c>
      <c r="G25" s="69">
        <v>970</v>
      </c>
      <c r="H25" s="69">
        <v>980</v>
      </c>
      <c r="I25" s="69">
        <v>1000</v>
      </c>
    </row>
    <row r="26" spans="1:9" ht="31.5" customHeight="1">
      <c r="A26" s="132"/>
      <c r="B26" s="130"/>
      <c r="C26" s="144"/>
      <c r="D26" s="142"/>
      <c r="E26" s="56" t="s">
        <v>56</v>
      </c>
      <c r="F26" s="69" t="s">
        <v>22</v>
      </c>
      <c r="G26" s="69">
        <v>8</v>
      </c>
      <c r="H26" s="69">
        <v>8</v>
      </c>
      <c r="I26" s="69">
        <v>8</v>
      </c>
    </row>
    <row r="27" spans="1:9" ht="17.25" customHeight="1">
      <c r="A27" s="36"/>
      <c r="B27" s="44" t="s">
        <v>23</v>
      </c>
      <c r="C27" s="41">
        <f>SUM(C23:C25)</f>
        <v>6128.9</v>
      </c>
      <c r="D27" s="35"/>
      <c r="E27" s="42"/>
      <c r="F27" s="39"/>
      <c r="G27" s="39"/>
      <c r="H27" s="39"/>
      <c r="I27" s="39"/>
    </row>
    <row r="28" spans="1:9" ht="23.25" customHeight="1">
      <c r="A28" s="36"/>
      <c r="B28" s="163" t="s">
        <v>91</v>
      </c>
      <c r="C28" s="164"/>
      <c r="D28" s="164"/>
      <c r="E28" s="164"/>
      <c r="F28" s="164"/>
      <c r="G28" s="164"/>
      <c r="H28" s="164"/>
      <c r="I28" s="165"/>
    </row>
    <row r="29" spans="1:9" ht="16.5" customHeight="1">
      <c r="A29" s="137" t="s">
        <v>24</v>
      </c>
      <c r="B29" s="138" t="s">
        <v>63</v>
      </c>
      <c r="C29" s="127">
        <v>6861.6</v>
      </c>
      <c r="D29" s="134"/>
      <c r="E29" s="51" t="s">
        <v>35</v>
      </c>
      <c r="F29" s="37" t="s">
        <v>17</v>
      </c>
      <c r="G29" s="37">
        <v>180</v>
      </c>
      <c r="H29" s="37">
        <v>180</v>
      </c>
      <c r="I29" s="37">
        <v>180</v>
      </c>
    </row>
    <row r="30" spans="1:9" ht="29.25" customHeight="1">
      <c r="A30" s="137"/>
      <c r="B30" s="138"/>
      <c r="C30" s="127"/>
      <c r="D30" s="134"/>
      <c r="E30" s="56" t="s">
        <v>70</v>
      </c>
      <c r="F30" s="69" t="s">
        <v>22</v>
      </c>
      <c r="G30" s="69">
        <v>8</v>
      </c>
      <c r="H30" s="69">
        <v>8</v>
      </c>
      <c r="I30" s="69">
        <v>8</v>
      </c>
    </row>
    <row r="31" spans="1:9" ht="18" customHeight="1">
      <c r="A31" s="131" t="s">
        <v>25</v>
      </c>
      <c r="B31" s="182" t="s">
        <v>64</v>
      </c>
      <c r="C31" s="143">
        <v>924</v>
      </c>
      <c r="D31" s="157"/>
      <c r="E31" s="56" t="s">
        <v>35</v>
      </c>
      <c r="F31" s="69" t="s">
        <v>17</v>
      </c>
      <c r="G31" s="69">
        <v>650</v>
      </c>
      <c r="H31" s="69">
        <v>650</v>
      </c>
      <c r="I31" s="69">
        <v>650</v>
      </c>
    </row>
    <row r="32" spans="1:9" ht="15" customHeight="1">
      <c r="A32" s="162"/>
      <c r="B32" s="183"/>
      <c r="C32" s="181"/>
      <c r="D32" s="158"/>
      <c r="E32" s="160" t="s">
        <v>56</v>
      </c>
      <c r="F32" s="155" t="s">
        <v>22</v>
      </c>
      <c r="G32" s="155">
        <v>3</v>
      </c>
      <c r="H32" s="155">
        <v>3</v>
      </c>
      <c r="I32" s="155">
        <v>3</v>
      </c>
    </row>
    <row r="33" spans="1:9" ht="14.25" customHeight="1">
      <c r="A33" s="132"/>
      <c r="B33" s="184"/>
      <c r="C33" s="144"/>
      <c r="D33" s="159"/>
      <c r="E33" s="161"/>
      <c r="F33" s="156"/>
      <c r="G33" s="156"/>
      <c r="H33" s="156"/>
      <c r="I33" s="156"/>
    </row>
    <row r="34" spans="1:9" ht="16.5" customHeight="1">
      <c r="A34" s="131" t="s">
        <v>26</v>
      </c>
      <c r="B34" s="129" t="s">
        <v>71</v>
      </c>
      <c r="C34" s="143">
        <v>861.4</v>
      </c>
      <c r="D34" s="185"/>
      <c r="E34" s="54" t="s">
        <v>35</v>
      </c>
      <c r="F34" s="39" t="s">
        <v>17</v>
      </c>
      <c r="G34" s="39">
        <v>400</v>
      </c>
      <c r="H34" s="39">
        <v>410</v>
      </c>
      <c r="I34" s="39">
        <v>420</v>
      </c>
    </row>
    <row r="35" spans="1:9" ht="47.25" customHeight="1">
      <c r="A35" s="132"/>
      <c r="B35" s="130"/>
      <c r="C35" s="144"/>
      <c r="D35" s="186"/>
      <c r="E35" s="54" t="s">
        <v>56</v>
      </c>
      <c r="F35" s="39" t="s">
        <v>22</v>
      </c>
      <c r="G35" s="39">
        <v>15</v>
      </c>
      <c r="H35" s="39">
        <v>16</v>
      </c>
      <c r="I35" s="39">
        <v>17</v>
      </c>
    </row>
    <row r="36" spans="1:9" ht="15.75" customHeight="1">
      <c r="A36" s="131" t="s">
        <v>27</v>
      </c>
      <c r="B36" s="129" t="s">
        <v>82</v>
      </c>
      <c r="C36" s="143">
        <v>2484.7</v>
      </c>
      <c r="D36" s="185"/>
      <c r="E36" s="54" t="s">
        <v>35</v>
      </c>
      <c r="F36" s="39" t="s">
        <v>17</v>
      </c>
      <c r="G36" s="39">
        <v>640</v>
      </c>
      <c r="H36" s="39">
        <v>650</v>
      </c>
      <c r="I36" s="39">
        <v>660</v>
      </c>
    </row>
    <row r="37" spans="1:9" ht="51.75" customHeight="1">
      <c r="A37" s="132"/>
      <c r="B37" s="130"/>
      <c r="C37" s="144"/>
      <c r="D37" s="186"/>
      <c r="E37" s="54" t="s">
        <v>56</v>
      </c>
      <c r="F37" s="39" t="s">
        <v>22</v>
      </c>
      <c r="G37" s="39">
        <v>16</v>
      </c>
      <c r="H37" s="39">
        <v>16</v>
      </c>
      <c r="I37" s="39">
        <v>16</v>
      </c>
    </row>
    <row r="38" spans="1:9" ht="18" customHeight="1">
      <c r="A38" s="36"/>
      <c r="B38" s="40" t="s">
        <v>28</v>
      </c>
      <c r="C38" s="41">
        <f>SUM(C29:C37)</f>
        <v>11131.7</v>
      </c>
      <c r="D38" s="35"/>
      <c r="E38" s="45"/>
      <c r="F38" s="35"/>
      <c r="G38" s="43"/>
      <c r="H38" s="43"/>
      <c r="I38" s="43"/>
    </row>
    <row r="39" spans="1:9" ht="34.5" customHeight="1">
      <c r="A39" s="36"/>
      <c r="B39" s="145" t="s">
        <v>92</v>
      </c>
      <c r="C39" s="145"/>
      <c r="D39" s="146"/>
      <c r="E39" s="146"/>
      <c r="F39" s="146"/>
      <c r="G39" s="146"/>
      <c r="H39" s="146"/>
      <c r="I39" s="146"/>
    </row>
    <row r="40" spans="1:9" ht="30" customHeight="1">
      <c r="A40" s="131" t="s">
        <v>29</v>
      </c>
      <c r="B40" s="129" t="s">
        <v>77</v>
      </c>
      <c r="C40" s="128">
        <v>595.5</v>
      </c>
      <c r="D40" s="153"/>
      <c r="E40" s="84" t="s">
        <v>35</v>
      </c>
      <c r="F40" s="69" t="s">
        <v>17</v>
      </c>
      <c r="G40" s="69">
        <v>30</v>
      </c>
      <c r="H40" s="69">
        <v>30</v>
      </c>
      <c r="I40" s="69">
        <v>30</v>
      </c>
    </row>
    <row r="41" spans="1:9" ht="30" customHeight="1">
      <c r="A41" s="132"/>
      <c r="B41" s="130"/>
      <c r="C41" s="152"/>
      <c r="D41" s="154"/>
      <c r="E41" s="83" t="s">
        <v>105</v>
      </c>
      <c r="F41" s="69" t="s">
        <v>22</v>
      </c>
      <c r="G41" s="85">
        <v>1</v>
      </c>
      <c r="H41" s="85">
        <v>1</v>
      </c>
      <c r="I41" s="85">
        <v>1</v>
      </c>
    </row>
    <row r="42" spans="1:9" ht="15.75" customHeight="1">
      <c r="A42" s="137" t="s">
        <v>30</v>
      </c>
      <c r="B42" s="138" t="s">
        <v>65</v>
      </c>
      <c r="C42" s="127">
        <v>3474.6</v>
      </c>
      <c r="D42" s="187"/>
      <c r="E42" s="56" t="s">
        <v>35</v>
      </c>
      <c r="F42" s="69" t="s">
        <v>17</v>
      </c>
      <c r="G42" s="69">
        <v>950</v>
      </c>
      <c r="H42" s="69">
        <v>960</v>
      </c>
      <c r="I42" s="69">
        <v>970</v>
      </c>
    </row>
    <row r="43" spans="1:9" ht="31.5" customHeight="1">
      <c r="A43" s="137"/>
      <c r="B43" s="138"/>
      <c r="C43" s="127"/>
      <c r="D43" s="134"/>
      <c r="E43" s="56" t="s">
        <v>56</v>
      </c>
      <c r="F43" s="69" t="s">
        <v>22</v>
      </c>
      <c r="G43" s="69">
        <v>19</v>
      </c>
      <c r="H43" s="69">
        <v>20</v>
      </c>
      <c r="I43" s="69">
        <v>21</v>
      </c>
    </row>
    <row r="44" spans="1:9" ht="17.25" customHeight="1">
      <c r="A44" s="137" t="s">
        <v>31</v>
      </c>
      <c r="B44" s="138" t="s">
        <v>79</v>
      </c>
      <c r="C44" s="127">
        <v>368</v>
      </c>
      <c r="D44" s="134"/>
      <c r="E44" s="56" t="s">
        <v>35</v>
      </c>
      <c r="F44" s="69" t="s">
        <v>17</v>
      </c>
      <c r="G44" s="69">
        <v>1000</v>
      </c>
      <c r="H44" s="69">
        <v>1100</v>
      </c>
      <c r="I44" s="69">
        <v>1200</v>
      </c>
    </row>
    <row r="45" spans="1:9" ht="46.5" customHeight="1">
      <c r="A45" s="137"/>
      <c r="B45" s="138"/>
      <c r="C45" s="127"/>
      <c r="D45" s="134"/>
      <c r="E45" s="56" t="s">
        <v>56</v>
      </c>
      <c r="F45" s="69" t="s">
        <v>22</v>
      </c>
      <c r="G45" s="69">
        <v>10</v>
      </c>
      <c r="H45" s="69">
        <v>11</v>
      </c>
      <c r="I45" s="69">
        <v>12</v>
      </c>
    </row>
    <row r="46" spans="1:9" ht="22.5" customHeight="1">
      <c r="A46" s="36"/>
      <c r="B46" s="40" t="s">
        <v>32</v>
      </c>
      <c r="C46" s="41">
        <f>SUM(C40:C45)</f>
        <v>4438.1</v>
      </c>
      <c r="D46" s="35"/>
      <c r="E46" s="42"/>
      <c r="F46" s="39"/>
      <c r="G46" s="39"/>
      <c r="H46" s="39"/>
      <c r="I46" s="39"/>
    </row>
    <row r="47" spans="1:9" ht="17.25" customHeight="1">
      <c r="A47" s="36"/>
      <c r="B47" s="145" t="s">
        <v>93</v>
      </c>
      <c r="C47" s="145"/>
      <c r="D47" s="145"/>
      <c r="E47" s="146"/>
      <c r="F47" s="146"/>
      <c r="G47" s="146"/>
      <c r="H47" s="146"/>
      <c r="I47" s="146"/>
    </row>
    <row r="48" spans="1:9" ht="34.5" customHeight="1">
      <c r="A48" s="137" t="s">
        <v>33</v>
      </c>
      <c r="B48" s="138" t="s">
        <v>85</v>
      </c>
      <c r="C48" s="127">
        <v>2067.9</v>
      </c>
      <c r="D48" s="134"/>
      <c r="E48" s="71" t="s">
        <v>75</v>
      </c>
      <c r="F48" s="69" t="s">
        <v>22</v>
      </c>
      <c r="G48" s="69">
        <v>10</v>
      </c>
      <c r="H48" s="69">
        <v>10</v>
      </c>
      <c r="I48" s="69">
        <v>10</v>
      </c>
    </row>
    <row r="49" spans="1:9" ht="27" customHeight="1">
      <c r="A49" s="137"/>
      <c r="B49" s="138"/>
      <c r="C49" s="127"/>
      <c r="D49" s="134"/>
      <c r="E49" s="135" t="s">
        <v>107</v>
      </c>
      <c r="F49" s="133" t="s">
        <v>18</v>
      </c>
      <c r="G49" s="133">
        <v>100</v>
      </c>
      <c r="H49" s="133">
        <v>100</v>
      </c>
      <c r="I49" s="133">
        <v>100</v>
      </c>
    </row>
    <row r="50" spans="1:9" ht="21" customHeight="1">
      <c r="A50" s="137"/>
      <c r="B50" s="138"/>
      <c r="C50" s="127"/>
      <c r="D50" s="134"/>
      <c r="E50" s="135"/>
      <c r="F50" s="133"/>
      <c r="G50" s="133"/>
      <c r="H50" s="133"/>
      <c r="I50" s="133"/>
    </row>
    <row r="51" spans="1:9" ht="33.75" customHeight="1">
      <c r="A51" s="125" t="s">
        <v>34</v>
      </c>
      <c r="B51" s="129" t="s">
        <v>110</v>
      </c>
      <c r="C51" s="143">
        <v>8480.7</v>
      </c>
      <c r="D51" s="141"/>
      <c r="E51" s="71" t="s">
        <v>75</v>
      </c>
      <c r="F51" s="69" t="s">
        <v>22</v>
      </c>
      <c r="G51" s="69">
        <v>8</v>
      </c>
      <c r="H51" s="69">
        <v>8</v>
      </c>
      <c r="I51" s="69">
        <v>8</v>
      </c>
    </row>
    <row r="52" spans="1:9" ht="25.5" customHeight="1">
      <c r="A52" s="126"/>
      <c r="B52" s="130"/>
      <c r="C52" s="144"/>
      <c r="D52" s="142"/>
      <c r="E52" s="56" t="s">
        <v>56</v>
      </c>
      <c r="F52" s="69" t="s">
        <v>22</v>
      </c>
      <c r="G52" s="69">
        <v>12</v>
      </c>
      <c r="H52" s="69">
        <v>12</v>
      </c>
      <c r="I52" s="69">
        <v>12</v>
      </c>
    </row>
    <row r="53" spans="1:9" ht="15.75">
      <c r="A53" s="36"/>
      <c r="B53" s="40" t="s">
        <v>111</v>
      </c>
      <c r="C53" s="46">
        <f>SUM(C48:C51)</f>
        <v>10548.6</v>
      </c>
      <c r="D53" s="66"/>
      <c r="E53" s="74"/>
      <c r="F53" s="69"/>
      <c r="G53" s="69"/>
      <c r="H53" s="69"/>
      <c r="I53" s="69"/>
    </row>
    <row r="54" spans="1:9" ht="15.75">
      <c r="A54" s="47"/>
      <c r="B54" s="48" t="s">
        <v>36</v>
      </c>
      <c r="C54" s="49">
        <f>SUM(C53,C46,C38,C27,C21,)</f>
        <v>51705.100000000006</v>
      </c>
      <c r="D54" s="40"/>
      <c r="E54" s="72"/>
      <c r="F54" s="73"/>
      <c r="G54" s="73"/>
      <c r="H54" s="73"/>
      <c r="I54" s="73"/>
    </row>
    <row r="55" spans="1:9" ht="15.75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5.75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8.75">
      <c r="A57" s="136" t="s">
        <v>37</v>
      </c>
      <c r="B57" s="136"/>
      <c r="C57" s="21"/>
      <c r="D57" s="21"/>
      <c r="E57" s="21"/>
      <c r="F57" s="17"/>
      <c r="G57" s="17"/>
      <c r="H57" s="17"/>
      <c r="I57" s="17" t="s">
        <v>106</v>
      </c>
    </row>
    <row r="58" spans="1:11" ht="18.75">
      <c r="A58" s="150" t="s">
        <v>38</v>
      </c>
      <c r="B58" s="150"/>
      <c r="C58" s="21"/>
      <c r="D58" s="21"/>
      <c r="E58" s="50" t="s">
        <v>39</v>
      </c>
      <c r="F58" s="17"/>
      <c r="G58" s="17"/>
      <c r="H58" s="17"/>
      <c r="I58" s="17"/>
      <c r="K58" t="s">
        <v>106</v>
      </c>
    </row>
  </sheetData>
  <sheetProtection selectLockedCells="1" selectUnlockedCells="1"/>
  <mergeCells count="83">
    <mergeCell ref="C51:C52"/>
    <mergeCell ref="D51:D52"/>
    <mergeCell ref="C31:C33"/>
    <mergeCell ref="B31:B33"/>
    <mergeCell ref="D36:D37"/>
    <mergeCell ref="B34:B35"/>
    <mergeCell ref="C34:C35"/>
    <mergeCell ref="D34:D35"/>
    <mergeCell ref="C42:C43"/>
    <mergeCell ref="D42:D43"/>
    <mergeCell ref="A34:A35"/>
    <mergeCell ref="B9:H9"/>
    <mergeCell ref="A8:I8"/>
    <mergeCell ref="G14:G16"/>
    <mergeCell ref="H14:H16"/>
    <mergeCell ref="I14:I16"/>
    <mergeCell ref="I32:I33"/>
    <mergeCell ref="D25:D26"/>
    <mergeCell ref="A23:A24"/>
    <mergeCell ref="B23:B24"/>
    <mergeCell ref="E6:I6"/>
    <mergeCell ref="A25:A26"/>
    <mergeCell ref="B25:B26"/>
    <mergeCell ref="C25:C26"/>
    <mergeCell ref="B22:I22"/>
    <mergeCell ref="G11:I11"/>
    <mergeCell ref="C12:D14"/>
    <mergeCell ref="E12:E13"/>
    <mergeCell ref="G12:I12"/>
    <mergeCell ref="G13:I13"/>
    <mergeCell ref="C23:C24"/>
    <mergeCell ref="D23:D24"/>
    <mergeCell ref="B28:I28"/>
    <mergeCell ref="D29:D30"/>
    <mergeCell ref="A29:A30"/>
    <mergeCell ref="B29:B30"/>
    <mergeCell ref="C29:C30"/>
    <mergeCell ref="A31:A33"/>
    <mergeCell ref="C40:C41"/>
    <mergeCell ref="D40:D41"/>
    <mergeCell ref="G32:G33"/>
    <mergeCell ref="H32:H33"/>
    <mergeCell ref="F32:F33"/>
    <mergeCell ref="D31:D33"/>
    <mergeCell ref="E32:E33"/>
    <mergeCell ref="A36:A37"/>
    <mergeCell ref="B36:B37"/>
    <mergeCell ref="A42:A43"/>
    <mergeCell ref="B42:B43"/>
    <mergeCell ref="A40:A41"/>
    <mergeCell ref="B40:B41"/>
    <mergeCell ref="C44:C45"/>
    <mergeCell ref="D44:D45"/>
    <mergeCell ref="B47:I47"/>
    <mergeCell ref="A48:A50"/>
    <mergeCell ref="B48:B50"/>
    <mergeCell ref="C48:C50"/>
    <mergeCell ref="A57:B57"/>
    <mergeCell ref="A58:B58"/>
    <mergeCell ref="A44:A45"/>
    <mergeCell ref="B44:B45"/>
    <mergeCell ref="A51:A52"/>
    <mergeCell ref="B51:B52"/>
    <mergeCell ref="B19:B20"/>
    <mergeCell ref="A19:A20"/>
    <mergeCell ref="H49:H50"/>
    <mergeCell ref="I49:I50"/>
    <mergeCell ref="D48:D50"/>
    <mergeCell ref="E49:E50"/>
    <mergeCell ref="F49:F50"/>
    <mergeCell ref="G49:G50"/>
    <mergeCell ref="C36:C37"/>
    <mergeCell ref="B39:I39"/>
    <mergeCell ref="E2:I2"/>
    <mergeCell ref="E1:I1"/>
    <mergeCell ref="D19:D20"/>
    <mergeCell ref="C19:C20"/>
    <mergeCell ref="B18:I18"/>
    <mergeCell ref="C11:D11"/>
    <mergeCell ref="F11:F15"/>
    <mergeCell ref="E4:I4"/>
    <mergeCell ref="E5:I5"/>
    <mergeCell ref="E7:I7"/>
  </mergeCells>
  <printOptions/>
  <pageMargins left="0.5511811023622047" right="0.5511811023622047" top="0.7874015748031497" bottom="0.5905511811023623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H2" sqref="H2:J2"/>
    </sheetView>
  </sheetViews>
  <sheetFormatPr defaultColWidth="9.00390625" defaultRowHeight="12.75"/>
  <cols>
    <col min="2" max="2" width="25.875" style="0" customWidth="1"/>
    <col min="3" max="3" width="10.625" style="0" customWidth="1"/>
    <col min="4" max="4" width="7.25390625" style="0" customWidth="1"/>
    <col min="5" max="5" width="10.625" style="0" customWidth="1"/>
    <col min="6" max="6" width="10.125" style="0" customWidth="1"/>
    <col min="7" max="8" width="8.625" style="0" customWidth="1"/>
    <col min="9" max="9" width="15.125" style="0" customWidth="1"/>
    <col min="10" max="10" width="24.875" style="0" customWidth="1"/>
  </cols>
  <sheetData>
    <row r="1" spans="8:10" ht="12.75">
      <c r="H1" s="140" t="s">
        <v>108</v>
      </c>
      <c r="I1" s="140"/>
      <c r="J1" s="140"/>
    </row>
    <row r="2" spans="8:10" ht="12.75">
      <c r="H2" s="139" t="s">
        <v>113</v>
      </c>
      <c r="I2" s="139"/>
      <c r="J2" s="139"/>
    </row>
    <row r="3" spans="1:12" ht="12.75" customHeight="1">
      <c r="A3" s="222" t="s">
        <v>99</v>
      </c>
      <c r="B3" s="222"/>
      <c r="C3" s="222"/>
      <c r="D3" s="222"/>
      <c r="E3" s="222"/>
      <c r="F3" s="222"/>
      <c r="G3" s="222"/>
      <c r="H3" s="222"/>
      <c r="I3" s="222"/>
      <c r="J3" s="222"/>
      <c r="K3" s="7"/>
      <c r="L3" s="7"/>
    </row>
    <row r="4" spans="1:12" ht="14.25" customHeight="1">
      <c r="A4" s="222" t="s">
        <v>87</v>
      </c>
      <c r="B4" s="222"/>
      <c r="C4" s="222"/>
      <c r="D4" s="222"/>
      <c r="E4" s="222"/>
      <c r="F4" s="222"/>
      <c r="G4" s="222"/>
      <c r="H4" s="222"/>
      <c r="I4" s="222"/>
      <c r="J4" s="222"/>
      <c r="K4" s="7"/>
      <c r="L4" s="7"/>
    </row>
    <row r="5" spans="1:12" ht="12.75" customHeight="1">
      <c r="A5" s="223" t="s">
        <v>59</v>
      </c>
      <c r="B5" s="223"/>
      <c r="C5" s="223"/>
      <c r="D5" s="223"/>
      <c r="E5" s="223"/>
      <c r="F5" s="223"/>
      <c r="G5" s="223"/>
      <c r="H5" s="223"/>
      <c r="I5" s="223"/>
      <c r="J5" s="223"/>
      <c r="K5" s="7"/>
      <c r="L5" s="7"/>
    </row>
    <row r="6" spans="11:12" ht="12.75">
      <c r="K6" s="7"/>
      <c r="L6" s="7"/>
    </row>
    <row r="7" spans="1:12" ht="30.75" customHeight="1">
      <c r="A7" s="224" t="s">
        <v>58</v>
      </c>
      <c r="B7" s="221" t="s">
        <v>40</v>
      </c>
      <c r="C7" s="220" t="s">
        <v>41</v>
      </c>
      <c r="D7" s="220" t="s">
        <v>42</v>
      </c>
      <c r="E7" s="224" t="s">
        <v>57</v>
      </c>
      <c r="F7" s="220" t="s">
        <v>43</v>
      </c>
      <c r="G7" s="220"/>
      <c r="H7" s="220"/>
      <c r="I7" s="220" t="s">
        <v>44</v>
      </c>
      <c r="J7" s="221" t="s">
        <v>45</v>
      </c>
      <c r="K7" s="7"/>
      <c r="L7" s="7"/>
    </row>
    <row r="8" spans="1:12" ht="29.25" customHeight="1">
      <c r="A8" s="225"/>
      <c r="B8" s="221"/>
      <c r="C8" s="220"/>
      <c r="D8" s="220"/>
      <c r="E8" s="225"/>
      <c r="F8" s="4">
        <v>2014</v>
      </c>
      <c r="G8" s="4">
        <v>2015</v>
      </c>
      <c r="H8" s="4">
        <v>2016</v>
      </c>
      <c r="I8" s="220"/>
      <c r="J8" s="221"/>
      <c r="K8" s="7"/>
      <c r="L8" s="7"/>
    </row>
    <row r="9" spans="1:12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7"/>
      <c r="L9" s="7"/>
    </row>
    <row r="10" spans="1:12" ht="25.5" customHeight="1">
      <c r="A10" s="10"/>
      <c r="B10" s="226" t="s">
        <v>94</v>
      </c>
      <c r="C10" s="226"/>
      <c r="D10" s="226"/>
      <c r="E10" s="226"/>
      <c r="F10" s="226"/>
      <c r="G10" s="226"/>
      <c r="H10" s="226"/>
      <c r="I10" s="226"/>
      <c r="J10" s="226"/>
      <c r="K10" s="7"/>
      <c r="L10" s="7"/>
    </row>
    <row r="11" spans="1:12" ht="40.5" customHeight="1">
      <c r="A11" s="207" t="s">
        <v>16</v>
      </c>
      <c r="B11" s="209" t="s">
        <v>60</v>
      </c>
      <c r="C11" s="209" t="s">
        <v>46</v>
      </c>
      <c r="D11" s="209" t="s">
        <v>61</v>
      </c>
      <c r="E11" s="197">
        <f>SUM(F11:H12)</f>
        <v>19457.8</v>
      </c>
      <c r="F11" s="197">
        <v>6260.8</v>
      </c>
      <c r="G11" s="197">
        <v>6404</v>
      </c>
      <c r="H11" s="197">
        <v>6793</v>
      </c>
      <c r="I11" s="188" t="s">
        <v>68</v>
      </c>
      <c r="J11" s="199" t="s">
        <v>100</v>
      </c>
      <c r="K11" s="7"/>
      <c r="L11" s="7"/>
    </row>
    <row r="12" spans="1:12" ht="18.75" customHeight="1">
      <c r="A12" s="207"/>
      <c r="B12" s="209"/>
      <c r="C12" s="209"/>
      <c r="D12" s="209"/>
      <c r="E12" s="197"/>
      <c r="F12" s="197"/>
      <c r="G12" s="197"/>
      <c r="H12" s="197"/>
      <c r="I12" s="188"/>
      <c r="J12" s="199"/>
      <c r="K12" s="7"/>
      <c r="L12" s="7"/>
    </row>
    <row r="13" spans="1:13" ht="19.5" customHeight="1">
      <c r="A13" s="3"/>
      <c r="B13" s="6" t="s">
        <v>47</v>
      </c>
      <c r="C13" s="4"/>
      <c r="D13" s="4"/>
      <c r="E13" s="12">
        <f>SUM(E11:E12)</f>
        <v>19457.8</v>
      </c>
      <c r="F13" s="12">
        <f>SUM(F11:F12)</f>
        <v>6260.8</v>
      </c>
      <c r="G13" s="12">
        <f>SUM(G11)</f>
        <v>6404</v>
      </c>
      <c r="H13" s="12">
        <f>SUM(H11)</f>
        <v>6793</v>
      </c>
      <c r="I13" s="1"/>
      <c r="J13" s="1"/>
      <c r="K13" s="7"/>
      <c r="L13" s="7"/>
      <c r="M13" s="57">
        <f>SUM(F13:H13)</f>
        <v>19457.8</v>
      </c>
    </row>
    <row r="14" spans="1:12" ht="21" customHeight="1">
      <c r="A14" s="3"/>
      <c r="B14" s="201" t="s">
        <v>95</v>
      </c>
      <c r="C14" s="201"/>
      <c r="D14" s="201"/>
      <c r="E14" s="201"/>
      <c r="F14" s="201"/>
      <c r="G14" s="201"/>
      <c r="H14" s="201"/>
      <c r="I14" s="201"/>
      <c r="J14" s="201"/>
      <c r="K14" s="7"/>
      <c r="L14" s="7"/>
    </row>
    <row r="15" spans="1:12" ht="31.5" customHeight="1">
      <c r="A15" s="207" t="s">
        <v>20</v>
      </c>
      <c r="B15" s="219" t="s">
        <v>62</v>
      </c>
      <c r="C15" s="209" t="s">
        <v>46</v>
      </c>
      <c r="D15" s="209" t="s">
        <v>61</v>
      </c>
      <c r="E15" s="197">
        <f>SUM(F15:H16)</f>
        <v>4629.9</v>
      </c>
      <c r="F15" s="197">
        <v>1621.9</v>
      </c>
      <c r="G15" s="197">
        <v>1459</v>
      </c>
      <c r="H15" s="197">
        <v>1549</v>
      </c>
      <c r="I15" s="188" t="s">
        <v>68</v>
      </c>
      <c r="J15" s="199" t="s">
        <v>101</v>
      </c>
      <c r="K15" s="7"/>
      <c r="L15" s="7"/>
    </row>
    <row r="16" spans="1:12" ht="27" customHeight="1">
      <c r="A16" s="207"/>
      <c r="B16" s="219"/>
      <c r="C16" s="210"/>
      <c r="D16" s="210"/>
      <c r="E16" s="197"/>
      <c r="F16" s="197"/>
      <c r="G16" s="197"/>
      <c r="H16" s="197"/>
      <c r="I16" s="198"/>
      <c r="J16" s="200"/>
      <c r="K16" s="7"/>
      <c r="L16" s="7"/>
    </row>
    <row r="17" spans="1:12" ht="72" customHeight="1">
      <c r="A17" s="5" t="s">
        <v>21</v>
      </c>
      <c r="B17" s="79" t="s">
        <v>69</v>
      </c>
      <c r="C17" s="77" t="s">
        <v>46</v>
      </c>
      <c r="D17" s="77" t="s">
        <v>61</v>
      </c>
      <c r="E17" s="80">
        <f>SUM(F17:H17)</f>
        <v>1499</v>
      </c>
      <c r="F17" s="75">
        <v>470</v>
      </c>
      <c r="G17" s="75">
        <v>499</v>
      </c>
      <c r="H17" s="76">
        <v>530</v>
      </c>
      <c r="I17" s="78" t="s">
        <v>68</v>
      </c>
      <c r="J17" s="78" t="s">
        <v>102</v>
      </c>
      <c r="K17" s="7"/>
      <c r="L17" s="7"/>
    </row>
    <row r="18" spans="1:13" ht="18.75" customHeight="1">
      <c r="A18" s="93"/>
      <c r="B18" s="94" t="s">
        <v>48</v>
      </c>
      <c r="C18" s="95"/>
      <c r="D18" s="95"/>
      <c r="E18" s="96">
        <f>SUM(E15:E17)</f>
        <v>6128.9</v>
      </c>
      <c r="F18" s="96">
        <f>SUM(F15:F17)</f>
        <v>2091.9</v>
      </c>
      <c r="G18" s="96">
        <f>SUM(G15:G17)</f>
        <v>1958</v>
      </c>
      <c r="H18" s="97">
        <f>SUM(H15:H17)</f>
        <v>2079</v>
      </c>
      <c r="I18" s="78"/>
      <c r="J18" s="78"/>
      <c r="K18" s="7"/>
      <c r="L18" s="7"/>
      <c r="M18" s="57">
        <f>SUM(F18:H18)</f>
        <v>6128.9</v>
      </c>
    </row>
    <row r="19" spans="1:12" ht="15" customHeight="1">
      <c r="A19" s="98"/>
      <c r="B19" s="194" t="s">
        <v>96</v>
      </c>
      <c r="C19" s="195"/>
      <c r="D19" s="195"/>
      <c r="E19" s="195"/>
      <c r="F19" s="195"/>
      <c r="G19" s="195"/>
      <c r="H19" s="195"/>
      <c r="I19" s="195"/>
      <c r="J19" s="196"/>
      <c r="K19" s="7"/>
      <c r="L19" s="7"/>
    </row>
    <row r="20" spans="1:12" ht="42.75" customHeight="1">
      <c r="A20" s="213" t="s">
        <v>24</v>
      </c>
      <c r="B20" s="215" t="s">
        <v>63</v>
      </c>
      <c r="C20" s="217" t="s">
        <v>46</v>
      </c>
      <c r="D20" s="217" t="s">
        <v>61</v>
      </c>
      <c r="E20" s="211">
        <f>SUM(F20:H21)</f>
        <v>6861.599999999999</v>
      </c>
      <c r="F20" s="211">
        <v>2287.2</v>
      </c>
      <c r="G20" s="211">
        <v>2287.2</v>
      </c>
      <c r="H20" s="211">
        <v>2287.2</v>
      </c>
      <c r="I20" s="190" t="s">
        <v>68</v>
      </c>
      <c r="J20" s="192" t="s">
        <v>49</v>
      </c>
      <c r="K20" s="7"/>
      <c r="L20" s="7"/>
    </row>
    <row r="21" spans="1:12" ht="35.25" customHeight="1">
      <c r="A21" s="214"/>
      <c r="B21" s="216"/>
      <c r="C21" s="218"/>
      <c r="D21" s="218"/>
      <c r="E21" s="212"/>
      <c r="F21" s="212"/>
      <c r="G21" s="212"/>
      <c r="H21" s="212"/>
      <c r="I21" s="191"/>
      <c r="J21" s="193"/>
      <c r="K21" s="7"/>
      <c r="L21" s="7"/>
    </row>
    <row r="22" spans="1:12" ht="53.25" customHeight="1">
      <c r="A22" s="99" t="s">
        <v>25</v>
      </c>
      <c r="B22" s="100" t="s">
        <v>64</v>
      </c>
      <c r="C22" s="89" t="s">
        <v>46</v>
      </c>
      <c r="D22" s="89" t="s">
        <v>61</v>
      </c>
      <c r="E22" s="101">
        <f>SUM(F22:H22)</f>
        <v>924</v>
      </c>
      <c r="F22" s="101">
        <v>350</v>
      </c>
      <c r="G22" s="101">
        <v>279</v>
      </c>
      <c r="H22" s="102">
        <v>295</v>
      </c>
      <c r="I22" s="103" t="s">
        <v>68</v>
      </c>
      <c r="J22" s="104" t="s">
        <v>51</v>
      </c>
      <c r="K22" s="7"/>
      <c r="L22" s="7"/>
    </row>
    <row r="23" spans="1:14" ht="57.75" customHeight="1">
      <c r="A23" s="207" t="s">
        <v>26</v>
      </c>
      <c r="B23" s="208" t="s">
        <v>66</v>
      </c>
      <c r="C23" s="209" t="s">
        <v>46</v>
      </c>
      <c r="D23" s="209" t="s">
        <v>61</v>
      </c>
      <c r="E23" s="197">
        <f>SUM(F23:H24)</f>
        <v>861.4</v>
      </c>
      <c r="F23" s="197">
        <v>269.4</v>
      </c>
      <c r="G23" s="197">
        <v>287</v>
      </c>
      <c r="H23" s="206">
        <v>305</v>
      </c>
      <c r="I23" s="188" t="s">
        <v>68</v>
      </c>
      <c r="J23" s="189" t="s">
        <v>53</v>
      </c>
      <c r="K23" s="7"/>
      <c r="L23" s="7"/>
      <c r="N23" s="57">
        <f>SUM(F13:H13)</f>
        <v>19457.8</v>
      </c>
    </row>
    <row r="24" spans="1:12" ht="20.25" customHeight="1">
      <c r="A24" s="207"/>
      <c r="B24" s="208"/>
      <c r="C24" s="210"/>
      <c r="D24" s="210"/>
      <c r="E24" s="197"/>
      <c r="F24" s="197"/>
      <c r="G24" s="197"/>
      <c r="H24" s="206"/>
      <c r="I24" s="188"/>
      <c r="J24" s="189"/>
      <c r="K24" s="7"/>
      <c r="L24" s="7"/>
    </row>
    <row r="25" spans="1:12" ht="60.75" customHeight="1">
      <c r="A25" s="5" t="s">
        <v>27</v>
      </c>
      <c r="B25" s="67" t="s">
        <v>82</v>
      </c>
      <c r="C25" s="56" t="s">
        <v>46</v>
      </c>
      <c r="D25" s="86" t="s">
        <v>61</v>
      </c>
      <c r="E25" s="55">
        <f>SUM(F25:H25)</f>
        <v>2484.7</v>
      </c>
      <c r="F25" s="11">
        <v>919.7</v>
      </c>
      <c r="G25" s="11">
        <v>760</v>
      </c>
      <c r="H25" s="58">
        <v>805</v>
      </c>
      <c r="I25" s="63" t="s">
        <v>68</v>
      </c>
      <c r="J25" s="59" t="s">
        <v>76</v>
      </c>
      <c r="K25" s="7"/>
      <c r="L25" s="7"/>
    </row>
    <row r="26" spans="1:13" ht="15">
      <c r="A26" s="3"/>
      <c r="B26" s="2" t="s">
        <v>50</v>
      </c>
      <c r="C26" s="54"/>
      <c r="D26" s="54"/>
      <c r="E26" s="13">
        <f>SUM(E20:E25)</f>
        <v>11131.7</v>
      </c>
      <c r="F26" s="13">
        <f>SUM(F20:F25)</f>
        <v>3826.3</v>
      </c>
      <c r="G26" s="13">
        <f>SUM(G20:G25)</f>
        <v>3613.2</v>
      </c>
      <c r="H26" s="13">
        <f>SUM(H20:H25)</f>
        <v>3692.2</v>
      </c>
      <c r="I26" s="54"/>
      <c r="J26" s="1"/>
      <c r="K26" s="7"/>
      <c r="L26" s="7"/>
      <c r="M26" s="57">
        <f>SUM(F26:H26)</f>
        <v>11131.7</v>
      </c>
    </row>
    <row r="27" spans="1:12" ht="16.5" customHeight="1">
      <c r="A27" s="3"/>
      <c r="B27" s="201" t="s">
        <v>97</v>
      </c>
      <c r="C27" s="201"/>
      <c r="D27" s="201"/>
      <c r="E27" s="201"/>
      <c r="F27" s="201"/>
      <c r="G27" s="201"/>
      <c r="H27" s="201"/>
      <c r="I27" s="202"/>
      <c r="J27" s="201"/>
      <c r="K27" s="7"/>
      <c r="L27" s="7"/>
    </row>
    <row r="28" spans="1:12" ht="57.75" customHeight="1">
      <c r="A28" s="88" t="s">
        <v>29</v>
      </c>
      <c r="B28" s="53" t="s">
        <v>77</v>
      </c>
      <c r="C28" s="68" t="s">
        <v>46</v>
      </c>
      <c r="D28" s="68" t="s">
        <v>61</v>
      </c>
      <c r="E28" s="75">
        <f>SUM(F28:H28)</f>
        <v>595.5</v>
      </c>
      <c r="F28" s="75">
        <v>198.5</v>
      </c>
      <c r="G28" s="75">
        <v>198.5</v>
      </c>
      <c r="H28" s="58">
        <v>198.5</v>
      </c>
      <c r="I28" s="82" t="s">
        <v>68</v>
      </c>
      <c r="J28" s="59" t="s">
        <v>78</v>
      </c>
      <c r="K28" s="7"/>
      <c r="L28" s="7"/>
    </row>
    <row r="29" spans="1:12" ht="63.75" customHeight="1">
      <c r="A29" s="105" t="s">
        <v>52</v>
      </c>
      <c r="B29" s="95" t="s">
        <v>65</v>
      </c>
      <c r="C29" s="106" t="s">
        <v>46</v>
      </c>
      <c r="D29" s="106" t="s">
        <v>61</v>
      </c>
      <c r="E29" s="107">
        <f>SUM(F29:H29)</f>
        <v>3474.6</v>
      </c>
      <c r="F29" s="107">
        <v>1094.6</v>
      </c>
      <c r="G29" s="108">
        <v>1160</v>
      </c>
      <c r="H29" s="109">
        <v>1220</v>
      </c>
      <c r="I29" s="78" t="s">
        <v>68</v>
      </c>
      <c r="J29" s="110" t="s">
        <v>55</v>
      </c>
      <c r="K29" s="7"/>
      <c r="L29" s="7"/>
    </row>
    <row r="30" spans="1:12" ht="62.25" customHeight="1">
      <c r="A30" s="90" t="s">
        <v>31</v>
      </c>
      <c r="B30" s="81" t="s">
        <v>67</v>
      </c>
      <c r="C30" s="115" t="s">
        <v>46</v>
      </c>
      <c r="D30" s="91" t="s">
        <v>61</v>
      </c>
      <c r="E30" s="116">
        <f>SUM(F30:H30)</f>
        <v>368</v>
      </c>
      <c r="F30" s="92">
        <v>150</v>
      </c>
      <c r="G30" s="92">
        <v>106</v>
      </c>
      <c r="H30" s="117">
        <v>112</v>
      </c>
      <c r="I30" s="63" t="s">
        <v>68</v>
      </c>
      <c r="J30" s="118" t="s">
        <v>83</v>
      </c>
      <c r="K30" s="7"/>
      <c r="L30" s="7"/>
    </row>
    <row r="31" spans="1:13" ht="15.75">
      <c r="A31" s="111"/>
      <c r="B31" s="112" t="s">
        <v>54</v>
      </c>
      <c r="C31" s="64"/>
      <c r="D31" s="54"/>
      <c r="E31" s="113">
        <f>SUM(E28:E30)</f>
        <v>4438.1</v>
      </c>
      <c r="F31" s="113">
        <f>SUM(F28:F30)</f>
        <v>1443.1</v>
      </c>
      <c r="G31" s="113">
        <f>SUM(G28:G30)</f>
        <v>1464.5</v>
      </c>
      <c r="H31" s="113">
        <f>SUM(H28:H30)</f>
        <v>1530.5</v>
      </c>
      <c r="I31" s="62"/>
      <c r="J31" s="114"/>
      <c r="K31" s="7"/>
      <c r="L31" s="7"/>
      <c r="M31" s="57">
        <f>SUM(F31:H31)</f>
        <v>4438.1</v>
      </c>
    </row>
    <row r="32" spans="1:12" ht="15.75" customHeight="1">
      <c r="A32" s="14"/>
      <c r="B32" s="203" t="s">
        <v>98</v>
      </c>
      <c r="C32" s="204"/>
      <c r="D32" s="204"/>
      <c r="E32" s="204"/>
      <c r="F32" s="204"/>
      <c r="G32" s="204"/>
      <c r="H32" s="204"/>
      <c r="I32" s="204"/>
      <c r="J32" s="205"/>
      <c r="K32" s="7"/>
      <c r="L32" s="7"/>
    </row>
    <row r="33" spans="1:12" ht="92.25" customHeight="1">
      <c r="A33" s="15" t="s">
        <v>33</v>
      </c>
      <c r="B33" s="1" t="s">
        <v>86</v>
      </c>
      <c r="C33" s="4" t="s">
        <v>46</v>
      </c>
      <c r="D33" s="53" t="s">
        <v>61</v>
      </c>
      <c r="E33" s="11">
        <f>SUM(F33:H33)</f>
        <v>2067.9</v>
      </c>
      <c r="F33" s="11">
        <v>648.9</v>
      </c>
      <c r="G33" s="11">
        <v>689</v>
      </c>
      <c r="H33" s="58">
        <v>730</v>
      </c>
      <c r="I33" s="63" t="s">
        <v>68</v>
      </c>
      <c r="J33" s="59" t="s">
        <v>103</v>
      </c>
      <c r="K33" s="7"/>
      <c r="L33" s="7"/>
    </row>
    <row r="34" spans="1:10" ht="54" customHeight="1">
      <c r="A34" s="65" t="s">
        <v>34</v>
      </c>
      <c r="B34" s="1" t="s">
        <v>110</v>
      </c>
      <c r="C34" s="4" t="s">
        <v>46</v>
      </c>
      <c r="D34" s="53" t="s">
        <v>61</v>
      </c>
      <c r="E34" s="11">
        <f>SUM(F34:H34)</f>
        <v>8480.7</v>
      </c>
      <c r="F34" s="11">
        <v>2826.9</v>
      </c>
      <c r="G34" s="75">
        <v>2826.9</v>
      </c>
      <c r="H34" s="76">
        <v>2826.9</v>
      </c>
      <c r="I34" s="78" t="s">
        <v>68</v>
      </c>
      <c r="J34" s="119" t="s">
        <v>80</v>
      </c>
    </row>
    <row r="35" spans="1:13" ht="15" customHeight="1">
      <c r="A35" s="16"/>
      <c r="B35" s="6" t="s">
        <v>104</v>
      </c>
      <c r="C35" s="8"/>
      <c r="D35" s="1"/>
      <c r="E35" s="12">
        <f>SUM(E33:E34)</f>
        <v>10548.6</v>
      </c>
      <c r="F35" s="122">
        <f>SUM(F33:F34)</f>
        <v>3475.8</v>
      </c>
      <c r="G35" s="124">
        <f>SUM(G33:G34)</f>
        <v>3515.9</v>
      </c>
      <c r="H35" s="124">
        <f>SUM(H33:H34)</f>
        <v>3556.9</v>
      </c>
      <c r="I35" s="120"/>
      <c r="J35" s="121"/>
      <c r="M35" s="60">
        <f>SUM(F35:H35)</f>
        <v>10548.6</v>
      </c>
    </row>
    <row r="36" spans="1:14" ht="15.75" customHeight="1">
      <c r="A36" s="16"/>
      <c r="B36" s="2" t="s">
        <v>36</v>
      </c>
      <c r="C36" s="8"/>
      <c r="D36" s="8"/>
      <c r="E36" s="61">
        <f>SUM(E35,E31,E26,E18,E13,)</f>
        <v>51705.100000000006</v>
      </c>
      <c r="F36" s="61">
        <f>SUM(F35,F31,F26,F18,F13,)</f>
        <v>17097.9</v>
      </c>
      <c r="G36" s="123">
        <f>SUM(G35,G31,G26,G18,G13,)</f>
        <v>16955.6</v>
      </c>
      <c r="H36" s="123">
        <f>SUM(H35,H31,H26,H18,H13,)</f>
        <v>17651.6</v>
      </c>
      <c r="I36" s="64"/>
      <c r="J36" s="64"/>
      <c r="M36" s="60">
        <f>SUM(M35,M31,M26,M18,M13,)</f>
        <v>51705.100000000006</v>
      </c>
      <c r="N36" s="57">
        <f>SUM(F36:H36)</f>
        <v>51705.1</v>
      </c>
    </row>
    <row r="37" ht="76.5" customHeight="1"/>
    <row r="41" ht="15.75" customHeight="1"/>
    <row r="44" ht="15.75" customHeight="1"/>
  </sheetData>
  <sheetProtection selectLockedCells="1" selectUnlockedCells="1"/>
  <mergeCells count="58">
    <mergeCell ref="A11:A12"/>
    <mergeCell ref="F7:H7"/>
    <mergeCell ref="A3:J3"/>
    <mergeCell ref="A4:J4"/>
    <mergeCell ref="A5:J5"/>
    <mergeCell ref="E7:E8"/>
    <mergeCell ref="A7:A8"/>
    <mergeCell ref="B10:J10"/>
    <mergeCell ref="B7:B8"/>
    <mergeCell ref="C7:C8"/>
    <mergeCell ref="D7:D8"/>
    <mergeCell ref="I7:I8"/>
    <mergeCell ref="J7:J8"/>
    <mergeCell ref="B11:B12"/>
    <mergeCell ref="C11:C12"/>
    <mergeCell ref="D11:D12"/>
    <mergeCell ref="J11:J12"/>
    <mergeCell ref="F11:F12"/>
    <mergeCell ref="G11:G12"/>
    <mergeCell ref="H11:H12"/>
    <mergeCell ref="I11:I12"/>
    <mergeCell ref="E11:E12"/>
    <mergeCell ref="B14:J14"/>
    <mergeCell ref="A15:A16"/>
    <mergeCell ref="B15:B16"/>
    <mergeCell ref="C15:C16"/>
    <mergeCell ref="D15:D16"/>
    <mergeCell ref="E15:E16"/>
    <mergeCell ref="F15:F16"/>
    <mergeCell ref="G15:G16"/>
    <mergeCell ref="A20:A21"/>
    <mergeCell ref="B20:B21"/>
    <mergeCell ref="C20:C21"/>
    <mergeCell ref="D20:D21"/>
    <mergeCell ref="E20:E21"/>
    <mergeCell ref="F20:F21"/>
    <mergeCell ref="G20:G21"/>
    <mergeCell ref="H20:H21"/>
    <mergeCell ref="A23:A24"/>
    <mergeCell ref="B23:B24"/>
    <mergeCell ref="C23:C24"/>
    <mergeCell ref="D23:D24"/>
    <mergeCell ref="B27:J27"/>
    <mergeCell ref="B32:J32"/>
    <mergeCell ref="E23:E24"/>
    <mergeCell ref="F23:F24"/>
    <mergeCell ref="G23:G24"/>
    <mergeCell ref="H23:H24"/>
    <mergeCell ref="H1:J1"/>
    <mergeCell ref="H2:J2"/>
    <mergeCell ref="I23:I24"/>
    <mergeCell ref="J23:J24"/>
    <mergeCell ref="I20:I21"/>
    <mergeCell ref="J20:J21"/>
    <mergeCell ref="B19:J19"/>
    <mergeCell ref="H15:H16"/>
    <mergeCell ref="I15:I16"/>
    <mergeCell ref="J15:J16"/>
  </mergeCells>
  <printOptions/>
  <pageMargins left="0.7480314960629921" right="0.7480314960629921" top="0.984251968503937" bottom="0.7874015748031497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2014-07-29T06:58:44Z</cp:lastPrinted>
  <dcterms:created xsi:type="dcterms:W3CDTF">2012-11-21T05:01:57Z</dcterms:created>
  <dcterms:modified xsi:type="dcterms:W3CDTF">2014-08-21T07:38:58Z</dcterms:modified>
  <cp:category/>
  <cp:version/>
  <cp:contentType/>
  <cp:contentStatus/>
</cp:coreProperties>
</file>